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SREDSTVA ZA PRANJE I ČIŠĆENJE - 2026\Grupa 1\"/>
    </mc:Choice>
  </mc:AlternateContent>
  <xr:revisionPtr revIDLastSave="0" documentId="8_{52AA7632-2D7A-4DF3-9215-BD9F628CD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3 Troškovnik " sheetId="5" r:id="rId1"/>
    <sheet name="List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5" l="1"/>
  <c r="G38" i="5"/>
  <c r="G37" i="5"/>
  <c r="G33" i="5"/>
  <c r="G21" i="5"/>
  <c r="G18" i="5"/>
  <c r="G16" i="5"/>
  <c r="G25" i="5"/>
  <c r="G23" i="5"/>
  <c r="G35" i="5"/>
  <c r="G14" i="5"/>
  <c r="G20" i="5"/>
  <c r="G36" i="5"/>
  <c r="G30" i="5"/>
  <c r="G31" i="5"/>
  <c r="G19" i="5"/>
  <c r="G15" i="5"/>
  <c r="G28" i="5"/>
  <c r="G13" i="5"/>
  <c r="G29" i="5"/>
  <c r="G17" i="5"/>
  <c r="G32" i="5"/>
</calcChain>
</file>

<file path=xl/sharedStrings.xml><?xml version="1.0" encoding="utf-8"?>
<sst xmlns="http://schemas.openxmlformats.org/spreadsheetml/2006/main" count="115" uniqueCount="96">
  <si>
    <t>Red.br.</t>
  </si>
  <si>
    <t>Naziv stavke</t>
  </si>
  <si>
    <t>Tehnička specifikacija</t>
  </si>
  <si>
    <t>Jedinica mjere</t>
  </si>
  <si>
    <t>Jedinična cijena stavke</t>
  </si>
  <si>
    <t>Ukupna cijena stavke</t>
  </si>
  <si>
    <t>Ponuđeni proizvod</t>
  </si>
  <si>
    <t>Tehničke karakteristike proizvoda</t>
  </si>
  <si>
    <t>Tehničke karakteristike</t>
  </si>
  <si>
    <t>Vrijednosti</t>
  </si>
  <si>
    <t>7 (5x6)</t>
  </si>
  <si>
    <t>1.</t>
  </si>
  <si>
    <t>Vreća za smeće, velika</t>
  </si>
  <si>
    <t>pakiranje</t>
  </si>
  <si>
    <t>Volumen (l):</t>
  </si>
  <si>
    <t>Debljina (μm):</t>
  </si>
  <si>
    <t>Dimenzije (cm):</t>
  </si>
  <si>
    <t>Vrećica "tregerica"</t>
  </si>
  <si>
    <t xml:space="preserve">Folija aluminijska                                                                                                          </t>
  </si>
  <si>
    <t>komad</t>
  </si>
  <si>
    <t xml:space="preserve">Folija prozirna                                                                                                                  </t>
  </si>
  <si>
    <t xml:space="preserve">Čaše papirnate 0,2 l                                                                                                             </t>
  </si>
  <si>
    <t>Dužina (cm):</t>
  </si>
  <si>
    <t>par</t>
  </si>
  <si>
    <t>Uredski plastični koš</t>
  </si>
  <si>
    <t>Krpa spužvasta za pranje posuđa</t>
  </si>
  <si>
    <t xml:space="preserve">Spužvica za pranje posuđa s abrazivom </t>
  </si>
  <si>
    <t>Krpa kuhinjska</t>
  </si>
  <si>
    <t>Dužina drške (cm):</t>
  </si>
  <si>
    <t>Krpa za pod</t>
  </si>
  <si>
    <t>komplet</t>
  </si>
  <si>
    <t>Podni perač "džoger"</t>
  </si>
  <si>
    <t xml:space="preserve">WC četka s posudom, komplet                                                                                                      </t>
  </si>
  <si>
    <t xml:space="preserve">Komplet se sastoji od četke za čišćenje sanitarne školjke i prihvatne posude </t>
  </si>
  <si>
    <t>Širina lopatice (cm):</t>
  </si>
  <si>
    <t>Širina četke (cm):</t>
  </si>
  <si>
    <t>Dužina čekinja (cm):</t>
  </si>
  <si>
    <t>Metla "partviš", umjetna vlakna</t>
  </si>
  <si>
    <t>Dužina drške(cm):</t>
  </si>
  <si>
    <t>Drška za sobnu metlu</t>
  </si>
  <si>
    <t>Lopata za snijeg</t>
  </si>
  <si>
    <t>Dimenzije lopate (cm):</t>
  </si>
  <si>
    <t>PDV:</t>
  </si>
  <si>
    <t xml:space="preserve">Rukavice za domaćinstvo, gumene, s pamučnom podlogom s unutarnje strane, u veličinama S do XL </t>
  </si>
  <si>
    <t xml:space="preserve">Spužvasta krpa dodatno ojačana sintetičkom mrežom,3 krpe u pakiranju </t>
  </si>
  <si>
    <t>Žica za čišćenje tvrdokornih nečistoća na posuđu i kuhinjskoj opremi</t>
  </si>
  <si>
    <r>
      <t>Spiralna žica od nehrđajućeg čelika u obliku klupka, 3</t>
    </r>
    <r>
      <rPr>
        <sz val="9"/>
        <rFont val="Arial"/>
        <family val="2"/>
      </rPr>
      <t xml:space="preserve"> komada</t>
    </r>
    <r>
      <rPr>
        <sz val="9"/>
        <rFont val="Arial"/>
        <family val="2"/>
        <charset val="238"/>
      </rPr>
      <t xml:space="preserve"> u pakiranju </t>
    </r>
  </si>
  <si>
    <t>Rukavice za jednokatnu upotrebu</t>
  </si>
  <si>
    <t>Dimenzije folije 30 cm x 30 m, namotana na nosaču</t>
  </si>
  <si>
    <t>Koš mrežasti, volumen 10 litara</t>
  </si>
  <si>
    <t>Plastična lopatica  s gumom</t>
  </si>
  <si>
    <t>Lopatica s gumenom trakom u prednjem dijelu lopatice, širina lopatice na prednjem dijelu  20 do 30 cm, drška lopatice dužine minimalno 12 cm</t>
  </si>
  <si>
    <t xml:space="preserve">Drška za metlu s navojem, dužine  120 do 150 cm </t>
  </si>
  <si>
    <t>Tijelo četke od plastike i čvrstih umjetnih vlakana, širina tijela četke minimalno 25 cm, dužina čekinja minimalno 6 cm, drška dužine 120 - 150 cm</t>
  </si>
  <si>
    <t xml:space="preserve">Lopata dimenzije minimalno 40 x 35 cm,  drška dužine 120 do 145 cm </t>
  </si>
  <si>
    <t>Rukavice, zaštitne</t>
  </si>
  <si>
    <t xml:space="preserve">Rukavice od  prozirnog polietilena (PE) ili PVC-a, "varene", 100 rukavica u pakiranju </t>
  </si>
  <si>
    <r>
      <t>Podni perač "džoger" s drškom dužine 120 do 150 cm i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mehanizmom za cijeđenje spužve</t>
    </r>
  </si>
  <si>
    <t xml:space="preserve">Kuhinjska  pamučna krpa s porubljenim rubovima, dimenzije minimalno 50 x 70 cm, 10 krpa u pakiranju </t>
  </si>
  <si>
    <t>UKUPNA CIJENA, bez PDV-a:</t>
  </si>
  <si>
    <t>UKUPNA CIJENA, s PDV-om:</t>
  </si>
  <si>
    <t>NAPOMENA</t>
  </si>
  <si>
    <t xml:space="preserve">Troškovnici su izrađeni s unesenim formulama te automatski izračunavaju ukupnu cijenu pojedinih stavki nakon što ponuditelj upiše jediničnu cijenu. Ponuditelji su dužni upisati jedinične cijene (bez PDV-a) zaokružene na 2 decimale (najviše dvije decimalne znamenke smiju biti prikazane u ćeliji i na traci formule u prozoru radnog lista). 
Troškovnici su oblikovani na način da excel tablica javlja grešku u slučaju pokušaja upisivanja cijena izraženih s više od dvije decimale.
</t>
  </si>
  <si>
    <r>
      <t xml:space="preserve">Proizvođač
</t>
    </r>
    <r>
      <rPr>
        <sz val="10"/>
        <rFont val="Arial"/>
        <family val="2"/>
        <charset val="238"/>
      </rPr>
      <t>(naziv proizvođača ponuđenog proizvoda ili uvoznika ili robne marke proizvoda ili trgovca koji stavlja proizvod na tržište)</t>
    </r>
  </si>
  <si>
    <t>ADRESA NARUČITELJA:   ŠETALIŠTE DR. IVŠE LEBOVIĆA 40, BJELOVAR</t>
  </si>
  <si>
    <t>OIB NARUČITELJA: 81776072137</t>
  </si>
  <si>
    <t>NAZIV NARUČITELJA:    ZATVOR U BJELOVARU</t>
  </si>
  <si>
    <t xml:space="preserve">ADRESA PONUDITELJA: </t>
  </si>
  <si>
    <t xml:space="preserve">NAZIV PONUDITELJA: </t>
  </si>
  <si>
    <t xml:space="preserve">OIB PONUDITELJA: </t>
  </si>
  <si>
    <t xml:space="preserve">Vrećica  od PE materijala, volumena 7 do 8 litara, 100 vrećica u pakiranju </t>
  </si>
  <si>
    <t>Prijanjajuća folija, dimenzije 45 cm x 300 m, namotana na nosaču</t>
  </si>
  <si>
    <t>Čaše volumena 0,2l, baždarene, bijele boje bez tiska, sa PE premazom na unutarnjoj strani čaše, 100 čaša u pakiranju</t>
  </si>
  <si>
    <t>Krpa za čišćenje glatkih podova, s većim udjelom pamuka, dimenzije minimalno 50x80 cm</t>
  </si>
  <si>
    <t xml:space="preserve">Spužvica s abrazivom i utorom, 3 spužvica u pakiranju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</si>
  <si>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</si>
  <si>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</si>
  <si>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</si>
  <si>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</si>
  <si>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</si>
  <si>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</si>
  <si>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</si>
  <si>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</si>
  <si>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</si>
  <si>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</si>
  <si>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</si>
  <si>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</si>
  <si>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</si>
  <si>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</si>
  <si>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</si>
  <si>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</si>
  <si>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</si>
  <si>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</si>
  <si>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Okvirna količina </t>
  </si>
  <si>
    <t xml:space="preserve">Volumen vreće 100 litara, od neprozirne PE-LD folije, 10 vreća u pakiranju </t>
  </si>
  <si>
    <t>PRILOG VI - TROŠKOVNIK - GRUPA 1 PRIBOR ZA ČIŠĆENJE I MATERIJAL ZA JEDNOKRATNU UPOTREBU  - EV. BROJ NABAVE: JN 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</si>
</sst>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22222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sz val="9"/>
      <color theme="0" tint="-4.9989318521683403E-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 diagonalDown="1">
      <left/>
      <right style="medium">
        <color auto="1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1" fontId="10" fillId="2" borderId="27" xfId="1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4" fontId="6" fillId="0" borderId="29" xfId="0" applyNumberFormat="1" applyFont="1" applyBorder="1" applyAlignment="1" applyProtection="1">
      <alignment horizontal="right"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" fontId="13" fillId="0" borderId="21" xfId="0" applyNumberFormat="1" applyFont="1" applyBorder="1" applyAlignment="1" applyProtection="1">
      <alignment horizontal="center" vertical="center" wrapText="1"/>
      <protection locked="0"/>
    </xf>
    <xf numFmtId="1" fontId="13" fillId="0" borderId="32" xfId="0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8" fillId="2" borderId="52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right" vertical="center"/>
    </xf>
    <xf numFmtId="0" fontId="17" fillId="0" borderId="35" xfId="0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1" fontId="13" fillId="0" borderId="32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8" fillId="2" borderId="27" xfId="0" applyFont="1" applyFill="1" applyBorder="1" applyAlignment="1">
      <alignment horizontal="center" vertical="center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12" fillId="0" borderId="3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2" borderId="19" xfId="0" applyFont="1" applyFill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4" fontId="17" fillId="0" borderId="25" xfId="0" applyNumberFormat="1" applyFont="1" applyBorder="1" applyAlignment="1">
      <alignment horizontal="right" vertical="center"/>
    </xf>
    <xf numFmtId="4" fontId="17" fillId="0" borderId="34" xfId="0" applyNumberFormat="1" applyFont="1" applyBorder="1" applyAlignment="1">
      <alignment horizontal="right" vertical="center"/>
    </xf>
    <xf numFmtId="4" fontId="21" fillId="0" borderId="3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4" fontId="21" fillId="0" borderId="43" xfId="0" applyNumberFormat="1" applyFont="1" applyBorder="1" applyAlignment="1">
      <alignment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0" fontId="17" fillId="2" borderId="32" xfId="0" applyFont="1" applyFill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22" fillId="2" borderId="32" xfId="0" applyFont="1" applyFill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17" fillId="0" borderId="42" xfId="0" applyFont="1" applyBorder="1" applyAlignment="1">
      <alignment horizontal="right" vertical="center"/>
    </xf>
    <xf numFmtId="0" fontId="8" fillId="2" borderId="53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distributed" wrapText="1"/>
    </xf>
    <xf numFmtId="0" fontId="12" fillId="0" borderId="31" xfId="0" applyFont="1" applyBorder="1" applyAlignment="1">
      <alignment horizontal="center" vertical="distributed" wrapText="1"/>
    </xf>
    <xf numFmtId="0" fontId="12" fillId="0" borderId="4" xfId="0" applyFont="1" applyBorder="1" applyAlignment="1">
      <alignment horizontal="center" vertical="distributed" wrapText="1"/>
    </xf>
    <xf numFmtId="4" fontId="17" fillId="0" borderId="6" xfId="0" applyNumberFormat="1" applyFont="1" applyBorder="1" applyAlignment="1">
      <alignment horizontal="right" vertical="center"/>
    </xf>
    <xf numFmtId="0" fontId="8" fillId="2" borderId="5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right" vertical="center"/>
    </xf>
    <xf numFmtId="1" fontId="12" fillId="3" borderId="32" xfId="0" applyNumberFormat="1" applyFont="1" applyFill="1" applyBorder="1" applyAlignment="1" applyProtection="1">
      <alignment horizontal="left" vertical="center" wrapText="1"/>
      <protection locked="0"/>
    </xf>
    <xf numFmtId="1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32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vertical="center" wrapText="1"/>
    </xf>
    <xf numFmtId="1" fontId="15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55" xfId="0" applyFont="1" applyBorder="1" applyAlignment="1">
      <alignment horizontal="right" vertical="center"/>
    </xf>
    <xf numFmtId="0" fontId="8" fillId="3" borderId="43" xfId="0" applyFont="1" applyFill="1" applyBorder="1" applyAlignment="1">
      <alignment horizontal="center" vertical="center"/>
    </xf>
    <xf numFmtId="1" fontId="15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16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>
      <alignment horizontal="center" vertical="center"/>
    </xf>
    <xf numFmtId="0" fontId="25" fillId="0" borderId="0" xfId="0" applyFont="1"/>
    <xf numFmtId="0" fontId="20" fillId="0" borderId="0" xfId="0" applyFont="1" applyAlignment="1">
      <alignment horizontal="center"/>
    </xf>
    <xf numFmtId="4" fontId="6" fillId="0" borderId="24" xfId="0" applyNumberFormat="1" applyFont="1" applyBorder="1" applyAlignment="1" applyProtection="1">
      <alignment horizontal="right" vertical="center" wrapText="1"/>
      <protection locked="0"/>
    </xf>
    <xf numFmtId="0" fontId="27" fillId="0" borderId="0" xfId="0" applyFont="1" applyAlignment="1">
      <alignment horizontal="center"/>
    </xf>
    <xf numFmtId="0" fontId="29" fillId="0" borderId="58" xfId="0" applyFont="1" applyBorder="1" applyAlignment="1">
      <alignment horizontal="left" vertical="center"/>
    </xf>
    <xf numFmtId="0" fontId="29" fillId="0" borderId="60" xfId="0" applyFont="1" applyBorder="1" applyAlignment="1">
      <alignment horizontal="left" vertical="center"/>
    </xf>
    <xf numFmtId="0" fontId="29" fillId="0" borderId="59" xfId="0" applyFont="1" applyBorder="1"/>
    <xf numFmtId="0" fontId="29" fillId="0" borderId="7" xfId="0" applyFont="1" applyBorder="1"/>
    <xf numFmtId="0" fontId="29" fillId="0" borderId="61" xfId="0" applyFont="1" applyBorder="1" applyAlignment="1">
      <alignment horizontal="left" vertical="center"/>
    </xf>
    <xf numFmtId="0" fontId="29" fillId="0" borderId="14" xfId="0" applyFont="1" applyBorder="1"/>
    <xf numFmtId="4" fontId="17" fillId="0" borderId="25" xfId="0" applyNumberFormat="1" applyFont="1" applyBorder="1" applyAlignment="1">
      <alignment horizontal="right" vertical="center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24" xfId="0" applyNumberFormat="1" applyFont="1" applyBorder="1" applyAlignment="1" applyProtection="1">
      <alignment horizontal="righ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5" xfId="0" applyNumberFormat="1" applyFont="1" applyFill="1" applyBorder="1" applyAlignment="1">
      <alignment horizontal="center" vertical="center"/>
    </xf>
    <xf numFmtId="3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3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center" vertical="distributed" wrapText="1"/>
    </xf>
    <xf numFmtId="0" fontId="12" fillId="0" borderId="4" xfId="0" applyFont="1" applyBorder="1" applyAlignment="1">
      <alignment horizontal="center" vertical="distributed" wrapText="1"/>
    </xf>
    <xf numFmtId="0" fontId="12" fillId="0" borderId="2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1" fontId="13" fillId="0" borderId="21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3" fontId="1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9" xfId="0" applyNumberFormat="1" applyFont="1" applyBorder="1" applyAlignment="1" applyProtection="1">
      <alignment horizontal="right" vertical="center" wrapText="1"/>
      <protection locked="0"/>
    </xf>
    <xf numFmtId="4" fontId="6" fillId="0" borderId="30" xfId="0" applyNumberFormat="1" applyFont="1" applyBorder="1" applyAlignment="1" applyProtection="1">
      <alignment horizontal="right" vertical="center" wrapText="1"/>
      <protection locked="0"/>
    </xf>
    <xf numFmtId="4" fontId="17" fillId="0" borderId="22" xfId="0" applyNumberFormat="1" applyFont="1" applyBorder="1" applyAlignment="1">
      <alignment horizontal="right" vertical="center"/>
    </xf>
    <xf numFmtId="4" fontId="17" fillId="0" borderId="25" xfId="0" applyNumberFormat="1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58" xfId="0" applyFont="1" applyBorder="1" applyAlignment="1">
      <alignment horizontal="left"/>
    </xf>
    <xf numFmtId="0" fontId="28" fillId="0" borderId="62" xfId="0" applyFont="1" applyBorder="1" applyAlignment="1">
      <alignment horizontal="left"/>
    </xf>
    <xf numFmtId="0" fontId="0" fillId="0" borderId="59" xfId="0" applyBorder="1"/>
    <xf numFmtId="0" fontId="29" fillId="0" borderId="60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7" xfId="0" applyBorder="1"/>
    <xf numFmtId="0" fontId="29" fillId="0" borderId="61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0" fillId="0" borderId="14" xfId="0" applyBorder="1"/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38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13" fillId="0" borderId="21" xfId="0" applyNumberFormat="1" applyFont="1" applyBorder="1" applyAlignment="1" applyProtection="1">
      <alignment horizontal="left" vertical="center" wrapText="1"/>
      <protection locked="0"/>
    </xf>
    <xf numFmtId="1" fontId="13" fillId="0" borderId="5" xfId="0" applyNumberFormat="1" applyFont="1" applyBorder="1" applyAlignment="1" applyProtection="1">
      <alignment horizontal="left" vertical="center" wrapText="1"/>
      <protection locked="0"/>
    </xf>
    <xf numFmtId="1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1" fontId="12" fillId="3" borderId="5" xfId="0" applyNumberFormat="1" applyFont="1" applyFill="1" applyBorder="1" applyAlignment="1" applyProtection="1">
      <alignment horizontal="left" vertical="center" wrapText="1"/>
      <protection locked="0"/>
    </xf>
    <xf numFmtId="3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4" fontId="6" fillId="0" borderId="24" xfId="0" applyNumberFormat="1" applyFont="1" applyBorder="1" applyAlignment="1" applyProtection="1">
      <alignment horizontal="right" vertical="center" wrapText="1"/>
      <protection locked="0"/>
    </xf>
    <xf numFmtId="0" fontId="21" fillId="0" borderId="41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1" fontId="12" fillId="0" borderId="15" xfId="0" applyNumberFormat="1" applyFont="1" applyBorder="1" applyAlignment="1" applyProtection="1">
      <alignment horizontal="left" vertical="center" wrapText="1"/>
      <protection locked="0"/>
    </xf>
    <xf numFmtId="1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1" fontId="13" fillId="0" borderId="15" xfId="0" applyNumberFormat="1" applyFont="1" applyBorder="1" applyAlignment="1" applyProtection="1">
      <alignment horizontal="center" vertical="center" wrapText="1"/>
      <protection locked="0"/>
    </xf>
    <xf numFmtId="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1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4" fontId="6" fillId="0" borderId="21" xfId="0" applyNumberFormat="1" applyFont="1" applyBorder="1" applyAlignment="1" applyProtection="1">
      <alignment horizontal="right" vertical="center" wrapText="1"/>
      <protection locked="0"/>
    </xf>
    <xf numFmtId="0" fontId="12" fillId="0" borderId="63" xfId="0" applyFont="1" applyBorder="1" applyAlignment="1">
      <alignment horizontal="center" vertical="distributed" wrapText="1"/>
    </xf>
    <xf numFmtId="0" fontId="12" fillId="0" borderId="63" xfId="0" applyFont="1" applyBorder="1" applyAlignment="1">
      <alignment horizontal="center" vertical="distributed" wrapText="1"/>
    </xf>
    <xf numFmtId="1" fontId="12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>
      <alignment horizontal="left" vertical="center" wrapText="1"/>
    </xf>
    <xf numFmtId="1" fontId="13" fillId="3" borderId="24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4" xfId="0" applyNumberFormat="1" applyFont="1" applyBorder="1" applyAlignment="1" applyProtection="1">
      <alignment horizontal="right" vertical="center" wrapText="1"/>
      <protection locked="0"/>
    </xf>
    <xf numFmtId="4" fontId="6" fillId="0" borderId="32" xfId="0" applyNumberFormat="1" applyFont="1" applyBorder="1" applyAlignment="1" applyProtection="1">
      <alignment horizontal="right" vertical="center" wrapText="1"/>
      <protection locked="0"/>
    </xf>
    <xf numFmtId="1" fontId="12" fillId="0" borderId="12" xfId="0" applyNumberFormat="1" applyFont="1" applyBorder="1" applyAlignment="1" applyProtection="1">
      <alignment horizontal="left" vertical="center" wrapText="1"/>
      <protection locked="0"/>
    </xf>
    <xf numFmtId="1" fontId="12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3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Border="1" applyAlignment="1" applyProtection="1">
      <alignment horizontal="right" vertical="center" wrapText="1"/>
      <protection locked="0"/>
    </xf>
    <xf numFmtId="4" fontId="12" fillId="0" borderId="24" xfId="0" applyNumberFormat="1" applyFont="1" applyBorder="1" applyAlignment="1" applyProtection="1">
      <alignment horizontal="right" vertical="center" wrapText="1"/>
      <protection locked="0"/>
    </xf>
    <xf numFmtId="1" fontId="13" fillId="3" borderId="24" xfId="0" applyNumberFormat="1" applyFont="1" applyFill="1" applyBorder="1" applyAlignment="1" applyProtection="1">
      <alignment horizontal="left" vertical="center" wrapText="1"/>
      <protection locked="0"/>
    </xf>
    <xf numFmtId="1" fontId="12" fillId="3" borderId="24" xfId="0" applyNumberFormat="1" applyFont="1" applyFill="1" applyBorder="1" applyAlignment="1" applyProtection="1">
      <alignment horizontal="left" vertical="center" wrapText="1"/>
      <protection locked="0"/>
    </xf>
    <xf numFmtId="1" fontId="13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right" vertical="center"/>
    </xf>
  </cellXfs>
  <cellStyles count="3">
    <cellStyle name="Normal 2" xfId="1" xr:uid="{00000000-0005-0000-0000-000002000000}"/>
    <cellStyle name="Normalno" xfId="0" builtinId="0"/>
    <cellStyle name="Normalno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Normal="100" workbookViewId="0">
      <selection activeCell="G40" sqref="G40"/>
    </sheetView>
  </sheetViews>
  <sheetFormatPr defaultRowHeight="15" x14ac:dyDescent="0.25"/>
  <cols>
    <col min="2" max="2" width="24.5703125" style="40" customWidth="1"/>
    <col min="3" max="3" width="47.28515625" customWidth="1"/>
    <col min="4" max="4" width="15.42578125" style="40" customWidth="1"/>
    <col min="5" max="5" width="12.140625" style="2" customWidth="1"/>
    <col min="6" max="6" width="10.85546875" customWidth="1"/>
    <col min="7" max="7" width="14.85546875" style="40" customWidth="1"/>
    <col min="8" max="8" width="24.28515625" customWidth="1"/>
    <col min="9" max="9" width="22.42578125" style="40" customWidth="1"/>
    <col min="10" max="10" width="20.28515625" customWidth="1"/>
    <col min="11" max="11" width="13.85546875" customWidth="1"/>
  </cols>
  <sheetData>
    <row r="1" spans="1:10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</row>
    <row r="2" spans="1:10" x14ac:dyDescent="0.25">
      <c r="A2" s="80"/>
      <c r="B2" s="134" t="s">
        <v>95</v>
      </c>
      <c r="C2" s="135"/>
      <c r="D2" s="135"/>
      <c r="E2" s="135"/>
      <c r="F2" s="135"/>
      <c r="G2" s="135"/>
      <c r="H2" s="135"/>
      <c r="I2" s="135"/>
      <c r="J2" s="135"/>
    </row>
    <row r="3" spans="1:10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x14ac:dyDescent="0.25">
      <c r="A4" s="3"/>
      <c r="B4" s="81" t="s">
        <v>66</v>
      </c>
      <c r="C4" s="83"/>
      <c r="D4" s="36"/>
      <c r="E4" s="5"/>
      <c r="F4" s="136" t="s">
        <v>68</v>
      </c>
      <c r="G4" s="137"/>
      <c r="H4" s="137"/>
      <c r="I4" s="137"/>
      <c r="J4" s="138"/>
    </row>
    <row r="5" spans="1:10" x14ac:dyDescent="0.25">
      <c r="A5" s="3"/>
      <c r="B5" s="82" t="s">
        <v>64</v>
      </c>
      <c r="C5" s="84"/>
      <c r="D5" s="37"/>
      <c r="E5" s="6"/>
      <c r="F5" s="139" t="s">
        <v>67</v>
      </c>
      <c r="G5" s="140"/>
      <c r="H5" s="140"/>
      <c r="I5" s="140"/>
      <c r="J5" s="141"/>
    </row>
    <row r="6" spans="1:10" x14ac:dyDescent="0.25">
      <c r="A6" s="3"/>
      <c r="B6" s="85" t="s">
        <v>65</v>
      </c>
      <c r="C6" s="86"/>
      <c r="D6" s="37"/>
      <c r="E6" s="6"/>
      <c r="F6" s="142" t="s">
        <v>69</v>
      </c>
      <c r="G6" s="143"/>
      <c r="H6" s="143"/>
      <c r="I6" s="143"/>
      <c r="J6" s="144"/>
    </row>
    <row r="7" spans="1:10" s="1" customFormat="1" thickBot="1" x14ac:dyDescent="0.25">
      <c r="A7" s="129"/>
      <c r="B7" s="130"/>
      <c r="C7" s="131"/>
      <c r="D7" s="132"/>
      <c r="E7" s="132"/>
      <c r="F7" s="132"/>
      <c r="G7" s="132"/>
      <c r="H7" s="132"/>
      <c r="I7" s="132"/>
      <c r="J7" s="133"/>
    </row>
    <row r="8" spans="1:10" ht="15.75" thickBot="1" x14ac:dyDescent="0.3">
      <c r="A8" s="126"/>
      <c r="B8" s="127"/>
      <c r="C8" s="127"/>
      <c r="D8" s="127"/>
      <c r="E8" s="127"/>
      <c r="F8" s="127"/>
      <c r="G8" s="127"/>
      <c r="H8" s="127"/>
      <c r="I8" s="127"/>
      <c r="J8" s="128"/>
    </row>
    <row r="9" spans="1:10" x14ac:dyDescent="0.25">
      <c r="A9" s="103" t="s">
        <v>0</v>
      </c>
      <c r="B9" s="105" t="s">
        <v>1</v>
      </c>
      <c r="C9" s="105" t="s">
        <v>2</v>
      </c>
      <c r="D9" s="105" t="s">
        <v>3</v>
      </c>
      <c r="E9" s="123" t="s">
        <v>93</v>
      </c>
      <c r="F9" s="145" t="s">
        <v>4</v>
      </c>
      <c r="G9" s="147" t="s">
        <v>5</v>
      </c>
      <c r="H9" s="149" t="s">
        <v>6</v>
      </c>
      <c r="I9" s="149"/>
      <c r="J9" s="150"/>
    </row>
    <row r="10" spans="1:10" ht="15" customHeight="1" x14ac:dyDescent="0.25">
      <c r="A10" s="103"/>
      <c r="B10" s="105"/>
      <c r="C10" s="105"/>
      <c r="D10" s="105"/>
      <c r="E10" s="105"/>
      <c r="F10" s="145"/>
      <c r="G10" s="147"/>
      <c r="H10" s="99" t="s">
        <v>63</v>
      </c>
      <c r="I10" s="101" t="s">
        <v>7</v>
      </c>
      <c r="J10" s="102"/>
    </row>
    <row r="11" spans="1:10" ht="66" customHeight="1" x14ac:dyDescent="0.25">
      <c r="A11" s="104"/>
      <c r="B11" s="106"/>
      <c r="C11" s="106"/>
      <c r="D11" s="106"/>
      <c r="E11" s="106"/>
      <c r="F11" s="146"/>
      <c r="G11" s="148"/>
      <c r="H11" s="100"/>
      <c r="I11" s="50" t="s">
        <v>8</v>
      </c>
      <c r="J11" s="76" t="s">
        <v>9</v>
      </c>
    </row>
    <row r="12" spans="1:10" ht="15.75" thickBot="1" x14ac:dyDescent="0.3">
      <c r="A12" s="7">
        <v>1</v>
      </c>
      <c r="B12" s="38">
        <v>2</v>
      </c>
      <c r="C12" s="8">
        <v>3</v>
      </c>
      <c r="D12" s="38">
        <v>4</v>
      </c>
      <c r="E12" s="9">
        <v>5</v>
      </c>
      <c r="F12" s="10">
        <v>6</v>
      </c>
      <c r="G12" s="43" t="s">
        <v>10</v>
      </c>
      <c r="H12" s="8">
        <v>8</v>
      </c>
      <c r="I12" s="51">
        <v>9</v>
      </c>
      <c r="J12" s="11">
        <v>10</v>
      </c>
    </row>
    <row r="13" spans="1:10" ht="25.5" customHeight="1" thickTop="1" thickBot="1" x14ac:dyDescent="0.3">
      <c r="A13" s="63" t="s">
        <v>11</v>
      </c>
      <c r="B13" s="26" t="s">
        <v>18</v>
      </c>
      <c r="C13" s="67" t="s">
        <v>48</v>
      </c>
      <c r="D13" s="29" t="s">
        <v>19</v>
      </c>
      <c r="E13" s="97">
        <v>45</v>
      </c>
      <c r="F13" s="12"/>
      <c r="G13" s="64">
        <f>E13*F13</f>
        <v>0</v>
      </c>
      <c r="H13" s="18"/>
      <c r="I13" s="69"/>
      <c r="J13" s="30"/>
    </row>
    <row r="14" spans="1:10" ht="30.75" customHeight="1" thickTop="1" thickBot="1" x14ac:dyDescent="0.3">
      <c r="A14" s="62" t="s">
        <v>75</v>
      </c>
      <c r="B14" s="41" t="s">
        <v>31</v>
      </c>
      <c r="C14" s="67" t="s">
        <v>57</v>
      </c>
      <c r="D14" s="28" t="s">
        <v>19</v>
      </c>
      <c r="E14" s="92">
        <v>4</v>
      </c>
      <c r="F14" s="12"/>
      <c r="G14" s="44">
        <f>E14*F14</f>
        <v>0</v>
      </c>
      <c r="H14" s="20"/>
      <c r="I14" s="33" t="s">
        <v>28</v>
      </c>
      <c r="J14" s="23"/>
    </row>
    <row r="15" spans="1:10" ht="43.5" customHeight="1" thickTop="1" thickBot="1" x14ac:dyDescent="0.3">
      <c r="A15" s="179" t="s">
        <v>76</v>
      </c>
      <c r="B15" s="90" t="s">
        <v>21</v>
      </c>
      <c r="C15" s="180" t="s">
        <v>72</v>
      </c>
      <c r="D15" s="91" t="s">
        <v>13</v>
      </c>
      <c r="E15" s="98">
        <v>200</v>
      </c>
      <c r="F15" s="184"/>
      <c r="G15" s="46">
        <f>E15*F15</f>
        <v>0</v>
      </c>
      <c r="H15" s="15"/>
      <c r="I15" s="55"/>
      <c r="J15" s="17"/>
    </row>
    <row r="16" spans="1:10" ht="31.5" customHeight="1" thickTop="1" thickBot="1" x14ac:dyDescent="0.3">
      <c r="A16" s="62" t="s">
        <v>77</v>
      </c>
      <c r="B16" s="35" t="s">
        <v>39</v>
      </c>
      <c r="C16" s="67" t="s">
        <v>52</v>
      </c>
      <c r="D16" s="28" t="s">
        <v>19</v>
      </c>
      <c r="E16" s="92">
        <v>30</v>
      </c>
      <c r="F16" s="89"/>
      <c r="G16" s="87">
        <f>E16*F16</f>
        <v>0</v>
      </c>
      <c r="H16" s="15"/>
      <c r="I16" s="54" t="s">
        <v>22</v>
      </c>
      <c r="J16" s="16"/>
    </row>
    <row r="17" spans="1:10" ht="43.5" customHeight="1" thickTop="1" thickBot="1" x14ac:dyDescent="0.3">
      <c r="A17" s="62" t="s">
        <v>78</v>
      </c>
      <c r="B17" s="41" t="s">
        <v>55</v>
      </c>
      <c r="C17" s="71" t="s">
        <v>43</v>
      </c>
      <c r="D17" s="28" t="s">
        <v>23</v>
      </c>
      <c r="E17" s="92">
        <v>250</v>
      </c>
      <c r="F17" s="183"/>
      <c r="G17" s="46">
        <f>E17*F17</f>
        <v>0</v>
      </c>
      <c r="H17" s="15"/>
      <c r="I17" s="52"/>
      <c r="J17" s="17"/>
    </row>
    <row r="18" spans="1:10" ht="24.75" customHeight="1" thickTop="1" thickBot="1" x14ac:dyDescent="0.3">
      <c r="A18" s="179" t="s">
        <v>79</v>
      </c>
      <c r="B18" s="90" t="s">
        <v>24</v>
      </c>
      <c r="C18" s="182" t="s">
        <v>49</v>
      </c>
      <c r="D18" s="91" t="s">
        <v>19</v>
      </c>
      <c r="E18" s="93">
        <v>20</v>
      </c>
      <c r="F18" s="79"/>
      <c r="G18" s="45">
        <f t="shared" ref="G18" si="0">E18*F18</f>
        <v>0</v>
      </c>
      <c r="H18" s="181"/>
      <c r="I18" s="53"/>
      <c r="J18" s="17"/>
    </row>
    <row r="19" spans="1:10" ht="39" customHeight="1" thickTop="1" thickBot="1" x14ac:dyDescent="0.3">
      <c r="A19" s="63" t="s">
        <v>80</v>
      </c>
      <c r="B19" s="42" t="s">
        <v>29</v>
      </c>
      <c r="C19" s="70" t="s">
        <v>73</v>
      </c>
      <c r="D19" s="29" t="s">
        <v>19</v>
      </c>
      <c r="E19" s="97">
        <v>80</v>
      </c>
      <c r="F19" s="12"/>
      <c r="G19" s="46">
        <f>E19*F19</f>
        <v>0</v>
      </c>
      <c r="H19" s="18"/>
      <c r="I19" s="31" t="s">
        <v>16</v>
      </c>
      <c r="J19" s="16"/>
    </row>
    <row r="20" spans="1:10" ht="38.25" customHeight="1" thickTop="1" thickBot="1" x14ac:dyDescent="0.3">
      <c r="A20" s="62" t="s">
        <v>81</v>
      </c>
      <c r="B20" s="41" t="s">
        <v>27</v>
      </c>
      <c r="C20" s="67" t="s">
        <v>58</v>
      </c>
      <c r="D20" s="28" t="s">
        <v>13</v>
      </c>
      <c r="E20" s="92">
        <v>16</v>
      </c>
      <c r="F20" s="183"/>
      <c r="G20" s="46">
        <f>E20*F20</f>
        <v>0</v>
      </c>
      <c r="H20" s="15"/>
      <c r="I20" s="54" t="s">
        <v>16</v>
      </c>
      <c r="J20" s="16"/>
    </row>
    <row r="21" spans="1:10" ht="16.5" customHeight="1" thickTop="1" x14ac:dyDescent="0.25">
      <c r="A21" s="109" t="s">
        <v>82</v>
      </c>
      <c r="B21" s="185" t="s">
        <v>40</v>
      </c>
      <c r="C21" s="186" t="s">
        <v>54</v>
      </c>
      <c r="D21" s="187" t="s">
        <v>19</v>
      </c>
      <c r="E21" s="188">
        <v>3</v>
      </c>
      <c r="F21" s="189"/>
      <c r="G21" s="121">
        <f>E21*F21</f>
        <v>0</v>
      </c>
      <c r="H21" s="155"/>
      <c r="I21" s="56" t="s">
        <v>41</v>
      </c>
      <c r="J21" s="13"/>
    </row>
    <row r="22" spans="1:10" ht="18" customHeight="1" thickBot="1" x14ac:dyDescent="0.3">
      <c r="A22" s="110"/>
      <c r="B22" s="168"/>
      <c r="C22" s="169"/>
      <c r="D22" s="170"/>
      <c r="E22" s="171"/>
      <c r="F22" s="190"/>
      <c r="G22" s="122"/>
      <c r="H22" s="156"/>
      <c r="I22" s="59" t="s">
        <v>28</v>
      </c>
      <c r="J22" s="73"/>
    </row>
    <row r="23" spans="1:10" ht="23.25" customHeight="1" thickTop="1" x14ac:dyDescent="0.25">
      <c r="A23" s="109" t="s">
        <v>83</v>
      </c>
      <c r="B23" s="174" t="s">
        <v>50</v>
      </c>
      <c r="C23" s="161" t="s">
        <v>51</v>
      </c>
      <c r="D23" s="115" t="s">
        <v>19</v>
      </c>
      <c r="E23" s="117">
        <v>20</v>
      </c>
      <c r="F23" s="119"/>
      <c r="G23" s="154">
        <f>E23*F23</f>
        <v>0</v>
      </c>
      <c r="H23" s="157"/>
      <c r="I23" s="32" t="s">
        <v>34</v>
      </c>
      <c r="J23" s="23"/>
    </row>
    <row r="24" spans="1:10" ht="27.75" customHeight="1" thickBot="1" x14ac:dyDescent="0.3">
      <c r="A24" s="110"/>
      <c r="B24" s="191"/>
      <c r="C24" s="192"/>
      <c r="D24" s="116"/>
      <c r="E24" s="118"/>
      <c r="F24" s="120"/>
      <c r="G24" s="122"/>
      <c r="H24" s="158"/>
      <c r="I24" s="57" t="s">
        <v>28</v>
      </c>
      <c r="J24" s="21"/>
    </row>
    <row r="25" spans="1:10" ht="20.25" customHeight="1" thickTop="1" x14ac:dyDescent="0.25">
      <c r="A25" s="109" t="s">
        <v>84</v>
      </c>
      <c r="B25" s="159" t="s">
        <v>37</v>
      </c>
      <c r="C25" s="161" t="s">
        <v>53</v>
      </c>
      <c r="D25" s="115" t="s">
        <v>19</v>
      </c>
      <c r="E25" s="117">
        <v>70</v>
      </c>
      <c r="F25" s="164"/>
      <c r="G25" s="154">
        <f>E25*F25</f>
        <v>0</v>
      </c>
      <c r="H25" s="157"/>
      <c r="I25" s="56" t="s">
        <v>35</v>
      </c>
      <c r="J25" s="22"/>
    </row>
    <row r="26" spans="1:10" ht="20.25" customHeight="1" x14ac:dyDescent="0.25">
      <c r="A26" s="110"/>
      <c r="B26" s="160"/>
      <c r="C26" s="162"/>
      <c r="D26" s="151"/>
      <c r="E26" s="163"/>
      <c r="F26" s="164"/>
      <c r="G26" s="154"/>
      <c r="H26" s="158"/>
      <c r="I26" s="58" t="s">
        <v>36</v>
      </c>
      <c r="J26" s="24"/>
    </row>
    <row r="27" spans="1:10" ht="15.75" customHeight="1" thickBot="1" x14ac:dyDescent="0.3">
      <c r="A27" s="110"/>
      <c r="B27" s="193"/>
      <c r="C27" s="192"/>
      <c r="D27" s="116"/>
      <c r="E27" s="118"/>
      <c r="F27" s="165"/>
      <c r="G27" s="122"/>
      <c r="H27" s="158"/>
      <c r="I27" s="57" t="s">
        <v>38</v>
      </c>
      <c r="J27" s="22"/>
    </row>
    <row r="28" spans="1:10" ht="37.5" customHeight="1" thickTop="1" thickBot="1" x14ac:dyDescent="0.3">
      <c r="A28" s="61" t="s">
        <v>85</v>
      </c>
      <c r="B28" s="26" t="s">
        <v>20</v>
      </c>
      <c r="C28" s="74" t="s">
        <v>71</v>
      </c>
      <c r="D28" s="88" t="s">
        <v>19</v>
      </c>
      <c r="E28" s="93">
        <v>35</v>
      </c>
      <c r="F28" s="12"/>
      <c r="G28" s="46">
        <f t="shared" ref="G28" si="1">E28*F28</f>
        <v>0</v>
      </c>
      <c r="H28" s="194"/>
      <c r="I28" s="66"/>
      <c r="J28" s="60"/>
    </row>
    <row r="29" spans="1:10" ht="32.25" customHeight="1" thickTop="1" thickBot="1" x14ac:dyDescent="0.3">
      <c r="A29" s="62" t="s">
        <v>86</v>
      </c>
      <c r="B29" s="41" t="s">
        <v>47</v>
      </c>
      <c r="C29" s="67" t="s">
        <v>56</v>
      </c>
      <c r="D29" s="28" t="s">
        <v>13</v>
      </c>
      <c r="E29" s="96">
        <v>250</v>
      </c>
      <c r="F29" s="12"/>
      <c r="G29" s="46">
        <f>E29*F29</f>
        <v>0</v>
      </c>
      <c r="H29" s="19"/>
      <c r="I29" s="53"/>
      <c r="J29" s="17"/>
    </row>
    <row r="30" spans="1:10" ht="34.5" customHeight="1" thickTop="1" thickBot="1" x14ac:dyDescent="0.3">
      <c r="A30" s="62" t="s">
        <v>87</v>
      </c>
      <c r="B30" s="41" t="s">
        <v>26</v>
      </c>
      <c r="C30" s="67" t="s">
        <v>74</v>
      </c>
      <c r="D30" s="28" t="s">
        <v>13</v>
      </c>
      <c r="E30" s="92">
        <v>270</v>
      </c>
      <c r="F30" s="12"/>
      <c r="G30" s="46">
        <f>E30*F30</f>
        <v>0</v>
      </c>
      <c r="H30" s="15"/>
      <c r="I30" s="69"/>
      <c r="J30" s="17"/>
    </row>
    <row r="31" spans="1:10" ht="36.75" customHeight="1" thickTop="1" thickBot="1" x14ac:dyDescent="0.3">
      <c r="A31" s="61" t="s">
        <v>88</v>
      </c>
      <c r="B31" s="25" t="s">
        <v>25</v>
      </c>
      <c r="C31" s="68" t="s">
        <v>44</v>
      </c>
      <c r="D31" s="27" t="s">
        <v>13</v>
      </c>
      <c r="E31" s="95">
        <v>200</v>
      </c>
      <c r="F31" s="12"/>
      <c r="G31" s="44">
        <f>E31*F31</f>
        <v>0</v>
      </c>
      <c r="H31" s="20"/>
      <c r="I31" s="66"/>
      <c r="J31" s="65"/>
    </row>
    <row r="32" spans="1:10" ht="39" customHeight="1" thickTop="1" thickBot="1" x14ac:dyDescent="0.3">
      <c r="A32" s="62" t="s">
        <v>89</v>
      </c>
      <c r="B32" s="41" t="s">
        <v>17</v>
      </c>
      <c r="C32" s="75" t="s">
        <v>70</v>
      </c>
      <c r="D32" s="39" t="s">
        <v>13</v>
      </c>
      <c r="E32" s="94">
        <v>170</v>
      </c>
      <c r="F32" s="12"/>
      <c r="G32" s="46">
        <f>E32*F32</f>
        <v>0</v>
      </c>
      <c r="H32" s="15"/>
      <c r="I32" s="34" t="s">
        <v>14</v>
      </c>
      <c r="J32" s="16"/>
    </row>
    <row r="33" spans="1:10" ht="24.75" customHeight="1" thickTop="1" x14ac:dyDescent="0.25">
      <c r="A33" s="109" t="s">
        <v>90</v>
      </c>
      <c r="B33" s="111" t="s">
        <v>12</v>
      </c>
      <c r="C33" s="113" t="s">
        <v>94</v>
      </c>
      <c r="D33" s="115" t="s">
        <v>13</v>
      </c>
      <c r="E33" s="117">
        <v>650</v>
      </c>
      <c r="F33" s="177"/>
      <c r="G33" s="121">
        <f>E33*F33</f>
        <v>0</v>
      </c>
      <c r="H33" s="175"/>
      <c r="I33" s="32" t="s">
        <v>14</v>
      </c>
      <c r="J33" s="13"/>
    </row>
    <row r="34" spans="1:10" ht="24.75" customHeight="1" thickBot="1" x14ac:dyDescent="0.3">
      <c r="A34" s="178"/>
      <c r="B34" s="112"/>
      <c r="C34" s="114"/>
      <c r="D34" s="116"/>
      <c r="E34" s="118"/>
      <c r="F34" s="165"/>
      <c r="G34" s="122"/>
      <c r="H34" s="176"/>
      <c r="I34" s="72" t="s">
        <v>15</v>
      </c>
      <c r="J34" s="14"/>
    </row>
    <row r="35" spans="1:10" ht="35.25" customHeight="1" thickTop="1" thickBot="1" x14ac:dyDescent="0.3">
      <c r="A35" s="62" t="s">
        <v>91</v>
      </c>
      <c r="B35" s="35" t="s">
        <v>32</v>
      </c>
      <c r="C35" s="67" t="s">
        <v>33</v>
      </c>
      <c r="D35" s="28" t="s">
        <v>30</v>
      </c>
      <c r="E35" s="92">
        <v>30</v>
      </c>
      <c r="F35" s="12"/>
      <c r="G35" s="44">
        <f t="shared" ref="G35" si="2">E35*F35</f>
        <v>0</v>
      </c>
      <c r="H35" s="15"/>
      <c r="I35" s="53"/>
      <c r="J35" s="17"/>
    </row>
    <row r="36" spans="1:10" ht="48" customHeight="1" thickTop="1" thickBot="1" x14ac:dyDescent="0.3">
      <c r="A36" s="62" t="s">
        <v>92</v>
      </c>
      <c r="B36" s="41" t="s">
        <v>45</v>
      </c>
      <c r="C36" s="71" t="s">
        <v>46</v>
      </c>
      <c r="D36" s="28" t="s">
        <v>13</v>
      </c>
      <c r="E36" s="92">
        <v>200</v>
      </c>
      <c r="F36" s="184"/>
      <c r="G36" s="46">
        <f t="shared" ref="G36" si="3">E36*F36</f>
        <v>0</v>
      </c>
      <c r="H36" s="15"/>
      <c r="I36" s="69"/>
      <c r="J36" s="17"/>
    </row>
    <row r="37" spans="1:10" ht="15.75" thickTop="1" x14ac:dyDescent="0.25">
      <c r="A37" s="172" t="s">
        <v>59</v>
      </c>
      <c r="B37" s="173"/>
      <c r="C37" s="173"/>
      <c r="D37" s="173"/>
      <c r="E37" s="173"/>
      <c r="F37" s="195"/>
      <c r="G37" s="47">
        <f>SUM(G13:G36)</f>
        <v>0</v>
      </c>
      <c r="H37" s="4"/>
      <c r="I37" s="36"/>
      <c r="J37" s="4"/>
    </row>
    <row r="38" spans="1:10" x14ac:dyDescent="0.25">
      <c r="A38" s="152" t="s">
        <v>42</v>
      </c>
      <c r="B38" s="153"/>
      <c r="C38" s="153"/>
      <c r="D38" s="153"/>
      <c r="E38" s="153"/>
      <c r="F38" s="153"/>
      <c r="G38" s="48">
        <f>G37*0.25</f>
        <v>0</v>
      </c>
      <c r="H38" s="4"/>
      <c r="I38" s="36"/>
      <c r="J38" s="4"/>
    </row>
    <row r="39" spans="1:10" ht="15.75" thickBot="1" x14ac:dyDescent="0.3">
      <c r="A39" s="166" t="s">
        <v>60</v>
      </c>
      <c r="B39" s="167"/>
      <c r="C39" s="167"/>
      <c r="D39" s="167"/>
      <c r="E39" s="167"/>
      <c r="F39" s="167"/>
      <c r="G39" s="49">
        <f>G37+G38</f>
        <v>0</v>
      </c>
      <c r="H39" s="4"/>
      <c r="I39" s="36"/>
      <c r="J39" s="4"/>
    </row>
    <row r="43" spans="1:10" x14ac:dyDescent="0.25">
      <c r="B43" s="77" t="s">
        <v>61</v>
      </c>
    </row>
    <row r="44" spans="1:10" ht="3.75" customHeight="1" x14ac:dyDescent="0.25">
      <c r="B44" s="107" t="s">
        <v>62</v>
      </c>
      <c r="C44" s="108"/>
      <c r="D44" s="108"/>
      <c r="E44" s="108"/>
      <c r="G44"/>
      <c r="I44"/>
    </row>
    <row r="45" spans="1:10" ht="6" customHeight="1" x14ac:dyDescent="0.25">
      <c r="B45" s="108"/>
      <c r="C45" s="108"/>
      <c r="D45" s="108"/>
      <c r="E45" s="108"/>
      <c r="G45"/>
      <c r="I45"/>
    </row>
    <row r="46" spans="1:10" ht="39" customHeight="1" x14ac:dyDescent="0.25">
      <c r="B46" s="108"/>
      <c r="C46" s="108"/>
      <c r="D46" s="108"/>
      <c r="E46" s="108"/>
      <c r="G46"/>
      <c r="I46"/>
    </row>
    <row r="47" spans="1:10" x14ac:dyDescent="0.25">
      <c r="B47" s="108"/>
      <c r="C47" s="108"/>
      <c r="D47" s="108"/>
      <c r="E47" s="108"/>
      <c r="F47" s="78"/>
    </row>
    <row r="48" spans="1:10" x14ac:dyDescent="0.25">
      <c r="B48" s="108"/>
      <c r="C48" s="108"/>
      <c r="D48" s="108"/>
      <c r="E48" s="108"/>
      <c r="F48" s="78"/>
    </row>
    <row r="49" spans="2:6" x14ac:dyDescent="0.25">
      <c r="B49" s="108"/>
      <c r="C49" s="108"/>
      <c r="D49" s="108"/>
      <c r="E49" s="108"/>
      <c r="F49" s="78"/>
    </row>
    <row r="50" spans="2:6" x14ac:dyDescent="0.25">
      <c r="B50" s="108"/>
      <c r="C50" s="108"/>
      <c r="D50" s="108"/>
      <c r="E50" s="108"/>
      <c r="F50" s="78"/>
    </row>
    <row r="51" spans="2:6" x14ac:dyDescent="0.25">
      <c r="B51" s="108"/>
      <c r="C51" s="108"/>
      <c r="D51" s="108"/>
      <c r="E51" s="108"/>
      <c r="F51" s="78"/>
    </row>
    <row r="52" spans="2:6" x14ac:dyDescent="0.25">
      <c r="B52" s="78"/>
      <c r="C52" s="78"/>
      <c r="D52" s="78"/>
      <c r="E52" s="78"/>
      <c r="F52" s="78"/>
    </row>
    <row r="53" spans="2:6" x14ac:dyDescent="0.25">
      <c r="B53" s="78"/>
      <c r="C53" s="78"/>
      <c r="D53" s="78"/>
      <c r="E53" s="78"/>
      <c r="F53" s="78"/>
    </row>
  </sheetData>
  <mergeCells count="55">
    <mergeCell ref="G23:G24"/>
    <mergeCell ref="A23:A24"/>
    <mergeCell ref="B23:B24"/>
    <mergeCell ref="C23:C24"/>
    <mergeCell ref="D23:D24"/>
    <mergeCell ref="E23:E24"/>
    <mergeCell ref="A39:F39"/>
    <mergeCell ref="A21:A22"/>
    <mergeCell ref="B21:B22"/>
    <mergeCell ref="C21:C22"/>
    <mergeCell ref="D21:D22"/>
    <mergeCell ref="E21:E22"/>
    <mergeCell ref="F21:F22"/>
    <mergeCell ref="A37:F37"/>
    <mergeCell ref="F9:F11"/>
    <mergeCell ref="G9:G11"/>
    <mergeCell ref="H9:J9"/>
    <mergeCell ref="D25:D27"/>
    <mergeCell ref="A38:F38"/>
    <mergeCell ref="G21:G22"/>
    <mergeCell ref="H21:H22"/>
    <mergeCell ref="G25:G27"/>
    <mergeCell ref="H25:H27"/>
    <mergeCell ref="B25:B27"/>
    <mergeCell ref="H23:H24"/>
    <mergeCell ref="C25:C27"/>
    <mergeCell ref="E25:E27"/>
    <mergeCell ref="F25:F27"/>
    <mergeCell ref="A25:A27"/>
    <mergeCell ref="F23:F24"/>
    <mergeCell ref="A1:J1"/>
    <mergeCell ref="A3:J3"/>
    <mergeCell ref="A8:J8"/>
    <mergeCell ref="A7:B7"/>
    <mergeCell ref="C7:J7"/>
    <mergeCell ref="B2:J2"/>
    <mergeCell ref="F4:J4"/>
    <mergeCell ref="F5:J5"/>
    <mergeCell ref="F6:J6"/>
    <mergeCell ref="H10:H11"/>
    <mergeCell ref="I10:J10"/>
    <mergeCell ref="A9:A11"/>
    <mergeCell ref="B9:B11"/>
    <mergeCell ref="B44:E51"/>
    <mergeCell ref="C9:C11"/>
    <mergeCell ref="D9:D11"/>
    <mergeCell ref="A33:A34"/>
    <mergeCell ref="B33:B34"/>
    <mergeCell ref="C33:C34"/>
    <mergeCell ref="D33:D34"/>
    <mergeCell ref="E33:E34"/>
    <mergeCell ref="F33:F34"/>
    <mergeCell ref="G33:G34"/>
    <mergeCell ref="H33:H34"/>
    <mergeCell ref="E9:E11"/>
  </mergeCells>
  <phoneticPr fontId="5" type="noConversion"/>
  <dataValidations count="1">
    <dataValidation type="custom" allowBlank="1" showInputMessage="1" showErrorMessage="1" error="Upišite iznos na dvije decimale!" sqref="F13:F36" xr:uid="{00000000-0002-0000-0000-000000000000}">
      <formula1>F13=ROUND(F13,2)</formula1>
    </dataValidation>
  </dataValidation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FBBC-E0FD-4DEB-8EFF-084B663FCD9E}">
  <dimension ref="A1"/>
  <sheetViews>
    <sheetView workbookViewId="0">
      <selection activeCell="E25" sqref="E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Grupa 3 Troškovnik 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Marina Meštrović</cp:lastModifiedBy>
  <cp:lastPrinted>2024-11-22T12:13:42Z</cp:lastPrinted>
  <dcterms:created xsi:type="dcterms:W3CDTF">2020-06-08T12:13:40Z</dcterms:created>
  <dcterms:modified xsi:type="dcterms:W3CDTF">2025-12-04T14:57:31Z</dcterms:modified>
</cp:coreProperties>
</file>